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DEW)งานอัพเดทรายเดือน&amp;รายปี\(DEW)ปริมาณน้ำท่ารายเดือน\"/>
    </mc:Choice>
  </mc:AlternateContent>
  <xr:revisionPtr revIDLastSave="0" documentId="13_ncr:1_{0049864D-447D-4713-8719-52BC0B4375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28" i="1" l="1"/>
  <c r="E28" i="1"/>
  <c r="F28" i="1"/>
  <c r="G28" i="1"/>
  <c r="H28" i="1"/>
  <c r="I28" i="1"/>
  <c r="J28" i="1"/>
  <c r="K28" i="1"/>
  <c r="L28" i="1"/>
  <c r="M28" i="1"/>
  <c r="N28" i="1"/>
  <c r="O28" i="1"/>
  <c r="D29" i="1"/>
  <c r="D31" i="1" s="1"/>
  <c r="E29" i="1"/>
  <c r="F29" i="1"/>
  <c r="F30" i="1" s="1"/>
  <c r="G29" i="1"/>
  <c r="H29" i="1"/>
  <c r="H30" i="1" s="1"/>
  <c r="I29" i="1"/>
  <c r="J29" i="1"/>
  <c r="K29" i="1"/>
  <c r="K31" i="1" s="1"/>
  <c r="L29" i="1"/>
  <c r="L30" i="1" s="1"/>
  <c r="M29" i="1"/>
  <c r="M30" i="1" s="1"/>
  <c r="N29" i="1"/>
  <c r="O29" i="1"/>
  <c r="O30" i="1" s="1"/>
  <c r="D32" i="1"/>
  <c r="E32" i="1"/>
  <c r="F32" i="1"/>
  <c r="G32" i="1"/>
  <c r="H32" i="1"/>
  <c r="I32" i="1"/>
  <c r="J32" i="1"/>
  <c r="K32" i="1"/>
  <c r="L32" i="1"/>
  <c r="M32" i="1"/>
  <c r="N32" i="1"/>
  <c r="O32" i="1"/>
  <c r="D33" i="1"/>
  <c r="E33" i="1"/>
  <c r="F33" i="1"/>
  <c r="G33" i="1"/>
  <c r="H33" i="1"/>
  <c r="I33" i="1"/>
  <c r="J33" i="1"/>
  <c r="K33" i="1"/>
  <c r="L33" i="1"/>
  <c r="M33" i="1"/>
  <c r="N33" i="1"/>
  <c r="O33" i="1"/>
  <c r="C33" i="1"/>
  <c r="C32" i="1"/>
  <c r="C29" i="1"/>
  <c r="C28" i="1"/>
  <c r="E30" i="1" l="1"/>
  <c r="D30" i="1"/>
  <c r="G30" i="1"/>
  <c r="E31" i="1"/>
  <c r="M31" i="1"/>
  <c r="I30" i="1"/>
  <c r="I31" i="1"/>
  <c r="O31" i="1"/>
  <c r="K30" i="1"/>
  <c r="G31" i="1"/>
  <c r="L31" i="1"/>
  <c r="N31" i="1"/>
  <c r="J31" i="1"/>
  <c r="F31" i="1"/>
  <c r="N30" i="1"/>
  <c r="J30" i="1"/>
  <c r="H31" i="1"/>
  <c r="C31" i="1"/>
  <c r="C30" i="1"/>
</calcChain>
</file>

<file path=xl/sharedStrings.xml><?xml version="1.0" encoding="utf-8"?>
<sst xmlns="http://schemas.openxmlformats.org/spreadsheetml/2006/main" count="69" uniqueCount="56">
  <si>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</si>
  <si>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</si>
  <si>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</si>
  <si>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</si>
  <si>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</si>
  <si>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</si>
  <si>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</si>
  <si>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</si>
  <si>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</si>
  <si>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</si>
  <si>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</si>
  <si>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</si>
  <si>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</si>
  <si>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</si>
  <si>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</si>
  <si>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</si>
  <si>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</si>
  <si>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</si>
  <si>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</si>
  <si>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</si>
  <si>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</si>
  <si>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</si>
  <si>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</si>
  <si>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</si>
  <si>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</si>
  <si>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</si>
  <si>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</si>
  <si>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</si>
  <si>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</si>
  <si>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2003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</si>
  <si>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</si>
  <si>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</si>
  <si>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</si>
  <si>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</si>
  <si>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</si>
  <si>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</si>
  <si>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</si>
  <si>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</si>
  <si>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</si>
  <si>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</si>
  <si>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</si>
  <si>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</si>
  <si>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</si>
  <si>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</si>
  <si>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</si>
  <si>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</si>
  <si>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</si>
  <si>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</si>
  <si>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</si>
  <si>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</si>
  <si>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Monthly Discharge in MCM (Water Year)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</si>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</sst>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187" fontId="1" fillId="0" borderId="1" xfId="0" applyNumberFormat="1" applyFont="1" applyBorder="1"/>
    <xf numFmtId="2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19" zoomScale="90" zoomScaleNormal="90" workbookViewId="0">
      <selection activeCell="C24" sqref="C24:O24"/>
    </sheetView>
  </sheetViews>
  <sheetFormatPr defaultRowHeight="23.25" x14ac:dyDescent="0.5"/>
  <cols>
    <col min="1" max="16384" width="9" style="1"/>
  </cols>
  <sheetData>
    <row r="1" spans="1:15" x14ac:dyDescent="0.5">
      <c r="G1" s="1" t="s">
        <v>50</v>
      </c>
    </row>
    <row r="3" spans="1:15" x14ac:dyDescent="0.5">
      <c r="A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5" x14ac:dyDescent="0.5">
      <c r="A4" s="1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23</v>
      </c>
      <c r="K4" s="1" t="s">
        <v>24</v>
      </c>
      <c r="L4" s="1" t="s">
        <v>25</v>
      </c>
      <c r="M4" s="1" t="s">
        <v>26</v>
      </c>
      <c r="N4" s="1" t="s">
        <v>27</v>
      </c>
      <c r="O4" s="1" t="s">
        <v>28</v>
      </c>
    </row>
    <row r="5" spans="1:15" x14ac:dyDescent="0.5">
      <c r="A5" s="2" t="s">
        <v>29</v>
      </c>
      <c r="B5" s="2">
        <v>2546</v>
      </c>
      <c r="C5" s="4">
        <v>2.5678079999999999</v>
      </c>
      <c r="D5" s="4">
        <v>4.4124480000000013</v>
      </c>
      <c r="E5" s="4">
        <v>5.4760320000000018</v>
      </c>
      <c r="F5" s="4">
        <v>23.052383999999996</v>
      </c>
      <c r="G5" s="4">
        <v>26.313120000000009</v>
      </c>
      <c r="H5" s="4">
        <v>106.54675200000001</v>
      </c>
      <c r="I5" s="4">
        <v>55.238112000000029</v>
      </c>
      <c r="J5" s="4">
        <v>1.7072640000000006</v>
      </c>
      <c r="K5" s="4"/>
      <c r="L5" s="4"/>
      <c r="M5" s="4"/>
      <c r="N5" s="4"/>
      <c r="O5" s="4">
        <v>225.31392000000005</v>
      </c>
    </row>
    <row r="6" spans="1:15" x14ac:dyDescent="0.5">
      <c r="A6" s="2" t="s">
        <v>30</v>
      </c>
      <c r="B6" s="2">
        <v>2548</v>
      </c>
      <c r="C6" s="4">
        <v>0.85536000000000012</v>
      </c>
      <c r="D6" s="4">
        <v>0.8838720000000001</v>
      </c>
      <c r="E6" s="4">
        <v>5.4190079999999998</v>
      </c>
      <c r="F6" s="4">
        <v>1.9776959999999992</v>
      </c>
      <c r="G6" s="4">
        <v>0.64713600000000027</v>
      </c>
      <c r="H6" s="4">
        <v>56.594592000000013</v>
      </c>
      <c r="I6" s="4">
        <v>55.429919999999996</v>
      </c>
      <c r="J6" s="4">
        <v>30.379104000000002</v>
      </c>
      <c r="K6" s="4">
        <v>3.1000319999999992</v>
      </c>
      <c r="L6" s="4">
        <v>1.1430720000000001</v>
      </c>
      <c r="M6" s="4">
        <v>0.79833600000000005</v>
      </c>
      <c r="N6" s="4">
        <v>0.91583999999999999</v>
      </c>
      <c r="O6" s="4">
        <v>158.143968</v>
      </c>
    </row>
    <row r="7" spans="1:15" x14ac:dyDescent="0.5">
      <c r="A7" s="2" t="s">
        <v>31</v>
      </c>
      <c r="B7" s="2">
        <v>2549</v>
      </c>
      <c r="C7" s="4">
        <v>0.90719999999999956</v>
      </c>
      <c r="D7" s="4">
        <v>26.075520000000001</v>
      </c>
      <c r="E7" s="4">
        <v>23.715936000000003</v>
      </c>
      <c r="F7" s="4">
        <v>10.018079999999999</v>
      </c>
      <c r="G7" s="4">
        <v>1.2381119999999994</v>
      </c>
      <c r="H7" s="4">
        <v>86.920991999999998</v>
      </c>
      <c r="I7" s="4">
        <v>69.795648000000014</v>
      </c>
      <c r="J7" s="4">
        <v>1.8394560000000006</v>
      </c>
      <c r="K7" s="4">
        <v>0.38016</v>
      </c>
      <c r="L7" s="4">
        <v>9.6768000000000021E-2</v>
      </c>
      <c r="M7" s="4"/>
      <c r="N7" s="4"/>
      <c r="O7" s="4">
        <v>220.98787200000001</v>
      </c>
    </row>
    <row r="8" spans="1:15" x14ac:dyDescent="0.5">
      <c r="A8" s="2" t="s">
        <v>32</v>
      </c>
      <c r="B8" s="2">
        <v>2550</v>
      </c>
      <c r="C8" s="4"/>
      <c r="D8" s="4">
        <v>86.539968000000002</v>
      </c>
      <c r="E8" s="4">
        <v>32.758560000000003</v>
      </c>
      <c r="F8" s="4">
        <v>10.473408000000001</v>
      </c>
      <c r="G8" s="4">
        <v>10.464768000000001</v>
      </c>
      <c r="H8" s="4">
        <v>78.921216000000015</v>
      </c>
      <c r="I8" s="4">
        <v>137.524608</v>
      </c>
      <c r="J8" s="4">
        <v>7.5366719999999994</v>
      </c>
      <c r="K8" s="4">
        <v>0.94262400000000024</v>
      </c>
      <c r="L8" s="4"/>
      <c r="M8" s="4">
        <v>7.5168000000000054E-2</v>
      </c>
      <c r="N8" s="4">
        <v>8.0352000000000062E-2</v>
      </c>
      <c r="O8" s="4">
        <v>365.31734400000011</v>
      </c>
    </row>
    <row r="9" spans="1:15" x14ac:dyDescent="0.5">
      <c r="A9" s="2" t="s">
        <v>33</v>
      </c>
      <c r="B9" s="2">
        <v>2551</v>
      </c>
      <c r="C9" s="4">
        <v>0.1555200000000001</v>
      </c>
      <c r="D9" s="4">
        <v>129.40559999999999</v>
      </c>
      <c r="E9" s="4">
        <v>64.869119999999995</v>
      </c>
      <c r="F9" s="4">
        <v>34.274880000000003</v>
      </c>
      <c r="G9" s="4">
        <v>44.127072000000005</v>
      </c>
      <c r="H9" s="4">
        <v>87.227711999999997</v>
      </c>
      <c r="I9" s="4">
        <v>131.23209599999998</v>
      </c>
      <c r="J9" s="4">
        <v>96.173568000000017</v>
      </c>
      <c r="K9" s="4">
        <v>5.3110080000000011</v>
      </c>
      <c r="L9" s="4">
        <v>2.9851200000000007</v>
      </c>
      <c r="M9" s="4">
        <v>0.68601599999999985</v>
      </c>
      <c r="N9" s="4">
        <v>1.8645119999999999</v>
      </c>
      <c r="O9" s="4">
        <v>598.31222400000001</v>
      </c>
    </row>
    <row r="10" spans="1:15" x14ac:dyDescent="0.5">
      <c r="A10" s="2" t="s">
        <v>34</v>
      </c>
      <c r="B10" s="2">
        <v>2552</v>
      </c>
      <c r="C10" s="4">
        <v>1.1197440000000001</v>
      </c>
      <c r="D10" s="4">
        <v>12.985056</v>
      </c>
      <c r="E10" s="4">
        <v>35.944127999999992</v>
      </c>
      <c r="F10" s="4">
        <v>22.280832</v>
      </c>
      <c r="G10" s="4">
        <v>22.564224000000003</v>
      </c>
      <c r="H10" s="4">
        <v>125.23766399999998</v>
      </c>
      <c r="I10" s="4">
        <v>104.602752</v>
      </c>
      <c r="J10" s="4">
        <v>5.5071360000000018</v>
      </c>
      <c r="K10" s="4">
        <v>0.20563199999999993</v>
      </c>
      <c r="L10" s="4"/>
      <c r="M10" s="4"/>
      <c r="N10" s="4"/>
      <c r="O10" s="4">
        <v>330.44716799999998</v>
      </c>
    </row>
    <row r="11" spans="1:15" x14ac:dyDescent="0.5">
      <c r="A11" s="2" t="s">
        <v>35</v>
      </c>
      <c r="B11" s="2">
        <v>2553</v>
      </c>
      <c r="C11" s="4"/>
      <c r="D11" s="4"/>
      <c r="E11" s="4">
        <v>8.4404160000000008</v>
      </c>
      <c r="F11" s="4">
        <v>24.109056000000002</v>
      </c>
      <c r="G11" s="4">
        <v>70.729632000000009</v>
      </c>
      <c r="H11" s="4">
        <v>71.631648000000013</v>
      </c>
      <c r="I11" s="4">
        <v>155.59603200000001</v>
      </c>
      <c r="J11" s="4">
        <v>13.681440000000006</v>
      </c>
      <c r="K11" s="4">
        <v>1.1024640000000001</v>
      </c>
      <c r="L11" s="4">
        <v>5.1840000000000011E-2</v>
      </c>
      <c r="M11" s="4">
        <v>4.3200000000000001E-3</v>
      </c>
      <c r="N11" s="4">
        <v>3.8750400000000003</v>
      </c>
      <c r="O11" s="4">
        <v>349.22188800000009</v>
      </c>
    </row>
    <row r="12" spans="1:15" x14ac:dyDescent="0.5">
      <c r="A12" s="2" t="s">
        <v>36</v>
      </c>
      <c r="B12" s="2">
        <v>2554</v>
      </c>
      <c r="C12" s="4">
        <v>0.21168000000000003</v>
      </c>
      <c r="D12" s="4">
        <v>66.376800000000017</v>
      </c>
      <c r="E12" s="4">
        <v>46.518624000000003</v>
      </c>
      <c r="F12" s="4">
        <v>40.599360000000004</v>
      </c>
      <c r="G12" s="4">
        <v>23.121504000000002</v>
      </c>
      <c r="H12" s="4">
        <v>138.83356799999999</v>
      </c>
      <c r="I12" s="4">
        <v>215.02281600000009</v>
      </c>
      <c r="J12" s="4">
        <v>17.184960000000007</v>
      </c>
      <c r="K12" s="4">
        <v>1.658879999999999</v>
      </c>
      <c r="L12" s="4">
        <v>0.58924799999999988</v>
      </c>
      <c r="M12" s="4">
        <v>0.49161600000000039</v>
      </c>
      <c r="N12" s="4">
        <v>0.50889600000000035</v>
      </c>
      <c r="O12" s="4">
        <v>551.11795200000029</v>
      </c>
    </row>
    <row r="13" spans="1:15" x14ac:dyDescent="0.5">
      <c r="A13" s="2" t="s">
        <v>37</v>
      </c>
      <c r="B13" s="2">
        <v>2555</v>
      </c>
      <c r="C13" s="4">
        <v>0.41472000000000014</v>
      </c>
      <c r="D13" s="4">
        <v>1.5768</v>
      </c>
      <c r="E13" s="4">
        <v>0.74131200000000008</v>
      </c>
      <c r="F13" s="4">
        <v>0.38275200000000009</v>
      </c>
      <c r="G13" s="4">
        <v>3.7402559999999996</v>
      </c>
      <c r="H13" s="4">
        <v>105.82617600000003</v>
      </c>
      <c r="I13" s="4">
        <v>33.102432</v>
      </c>
      <c r="J13" s="4">
        <v>0.56073600000000012</v>
      </c>
      <c r="K13" s="4">
        <v>8.3808000000000025</v>
      </c>
      <c r="L13" s="4">
        <v>0.42854400000000015</v>
      </c>
      <c r="M13" s="4">
        <v>0.38707200000000014</v>
      </c>
      <c r="N13" s="4">
        <v>0.42854400000000015</v>
      </c>
      <c r="O13" s="4">
        <v>155.97014399999998</v>
      </c>
    </row>
    <row r="14" spans="1:15" x14ac:dyDescent="0.5">
      <c r="A14" s="2" t="s">
        <v>38</v>
      </c>
      <c r="B14" s="2">
        <v>2556</v>
      </c>
      <c r="C14" s="4">
        <v>1.0368000000000006</v>
      </c>
      <c r="D14" s="4">
        <v>1.1733120000000001</v>
      </c>
      <c r="E14" s="4">
        <v>19.069344000000001</v>
      </c>
      <c r="F14" s="4">
        <v>19.681919999999998</v>
      </c>
      <c r="G14" s="4">
        <v>58.403807999999984</v>
      </c>
      <c r="H14" s="4">
        <v>110.33107200000001</v>
      </c>
      <c r="I14" s="4">
        <v>57.359231999999992</v>
      </c>
      <c r="J14" s="4">
        <v>5.4501119999999981</v>
      </c>
      <c r="K14" s="4">
        <v>1.0713600000000005</v>
      </c>
      <c r="L14" s="4">
        <v>1.0713600000000005</v>
      </c>
      <c r="M14" s="4">
        <v>0.96768000000000043</v>
      </c>
      <c r="N14" s="4">
        <v>1.0713600000000005</v>
      </c>
      <c r="O14" s="4">
        <v>276.68736000000001</v>
      </c>
    </row>
    <row r="15" spans="1:15" x14ac:dyDescent="0.5">
      <c r="A15" s="2" t="s">
        <v>39</v>
      </c>
      <c r="B15" s="2">
        <v>2557</v>
      </c>
      <c r="C15" s="4"/>
      <c r="D15" s="4"/>
      <c r="E15" s="4"/>
      <c r="F15" s="4">
        <v>1.320192</v>
      </c>
      <c r="G15" s="4">
        <v>3.3471360000000003</v>
      </c>
      <c r="H15" s="4">
        <v>17.821728</v>
      </c>
      <c r="I15" s="4"/>
      <c r="J15" s="4"/>
      <c r="K15" s="4"/>
      <c r="L15" s="4"/>
      <c r="M15" s="4"/>
      <c r="N15" s="4"/>
      <c r="O15" s="4">
        <v>22.489056000000001</v>
      </c>
    </row>
    <row r="16" spans="1:15" x14ac:dyDescent="0.5">
      <c r="A16" s="2" t="s">
        <v>40</v>
      </c>
      <c r="B16" s="2">
        <v>2558</v>
      </c>
      <c r="C16" s="4"/>
      <c r="D16" s="4"/>
      <c r="E16" s="4"/>
      <c r="F16" s="4"/>
      <c r="G16" s="4">
        <v>0.29808000000000001</v>
      </c>
      <c r="H16" s="4">
        <v>30.481056000000002</v>
      </c>
      <c r="I16" s="4">
        <v>51.60240000000001</v>
      </c>
      <c r="J16" s="4"/>
      <c r="K16" s="4"/>
      <c r="L16" s="4"/>
      <c r="M16" s="4"/>
      <c r="N16" s="4"/>
      <c r="O16" s="4">
        <v>82.381536000000011</v>
      </c>
    </row>
    <row r="17" spans="1:15" x14ac:dyDescent="0.5">
      <c r="A17" s="2" t="s">
        <v>41</v>
      </c>
      <c r="B17" s="2">
        <v>2559</v>
      </c>
      <c r="C17" s="4"/>
      <c r="D17" s="4"/>
      <c r="E17" s="4">
        <v>0.17280000000000001</v>
      </c>
      <c r="F17" s="4">
        <v>23.095584000000002</v>
      </c>
      <c r="G17" s="4">
        <v>31.892831999999995</v>
      </c>
      <c r="H17" s="4">
        <v>114.715872</v>
      </c>
      <c r="I17" s="4">
        <v>140.69808</v>
      </c>
      <c r="J17" s="4">
        <v>26.587871999999997</v>
      </c>
      <c r="K17" s="4">
        <v>0.49593600000000004</v>
      </c>
      <c r="L17" s="4"/>
      <c r="M17" s="4"/>
      <c r="N17" s="4"/>
      <c r="O17" s="4">
        <v>337.658976</v>
      </c>
    </row>
    <row r="18" spans="1:15" x14ac:dyDescent="0.5">
      <c r="A18" s="2" t="s">
        <v>42</v>
      </c>
      <c r="B18" s="2">
        <v>2560</v>
      </c>
      <c r="C18" s="4"/>
      <c r="D18" s="4">
        <v>48.669119999999999</v>
      </c>
      <c r="E18" s="4">
        <v>48.565439999999995</v>
      </c>
      <c r="F18" s="4">
        <v>81.328319999999991</v>
      </c>
      <c r="G18" s="4">
        <v>34.283519999999996</v>
      </c>
      <c r="H18" s="4">
        <v>77.163839999999993</v>
      </c>
      <c r="I18" s="4">
        <v>219.31776000000005</v>
      </c>
      <c r="J18" s="4">
        <v>20.088000000000001</v>
      </c>
      <c r="K18" s="4">
        <v>6.7910399999999997</v>
      </c>
      <c r="L18" s="4">
        <v>5.1408000000000005</v>
      </c>
      <c r="M18" s="4">
        <v>3.5078399999999998</v>
      </c>
      <c r="N18" s="4">
        <v>5.7887999999999993</v>
      </c>
      <c r="O18" s="4">
        <v>550.64447999999993</v>
      </c>
    </row>
    <row r="19" spans="1:15" x14ac:dyDescent="0.5">
      <c r="A19" s="2" t="s">
        <v>43</v>
      </c>
      <c r="B19" s="2">
        <v>2561</v>
      </c>
      <c r="C19" s="4">
        <v>1.0972800000000003</v>
      </c>
      <c r="D19" s="4">
        <v>7.0830719999999978</v>
      </c>
      <c r="E19" s="4">
        <v>8.6304959999999991</v>
      </c>
      <c r="F19" s="4">
        <v>4.4686080000000006</v>
      </c>
      <c r="G19" s="4">
        <v>2.4753600000000002</v>
      </c>
      <c r="H19" s="4">
        <v>15.470784000000002</v>
      </c>
      <c r="I19" s="4">
        <v>24.976512000000003</v>
      </c>
      <c r="J19" s="4">
        <v>1.1439360000000001</v>
      </c>
      <c r="K19" s="4">
        <v>1.0272959999999995</v>
      </c>
      <c r="L19" s="4">
        <v>0.42508799999999963</v>
      </c>
      <c r="M19" s="4">
        <v>0.60307200000000005</v>
      </c>
      <c r="N19" s="4">
        <v>0.51494400000000007</v>
      </c>
      <c r="O19" s="4">
        <v>67.916448000000003</v>
      </c>
    </row>
    <row r="20" spans="1:15" x14ac:dyDescent="0.5">
      <c r="A20" s="2" t="s">
        <v>51</v>
      </c>
      <c r="B20" s="2">
        <v>2562</v>
      </c>
      <c r="C20" s="4">
        <v>0.847584</v>
      </c>
      <c r="D20" s="4">
        <v>6.480000000000001E-2</v>
      </c>
      <c r="E20" s="4">
        <v>5.4855359999999997</v>
      </c>
      <c r="F20" s="4">
        <v>0.11145599999999999</v>
      </c>
      <c r="G20" s="4">
        <v>2.0943360000000002</v>
      </c>
      <c r="H20" s="4">
        <v>21.498912000000004</v>
      </c>
      <c r="I20" s="4">
        <v>3.3333120000000003</v>
      </c>
      <c r="J20" s="4">
        <v>0.26956799999999992</v>
      </c>
      <c r="K20" s="4">
        <v>0</v>
      </c>
      <c r="L20" s="4">
        <v>0</v>
      </c>
      <c r="M20" s="4">
        <v>0</v>
      </c>
      <c r="N20" s="4">
        <v>0</v>
      </c>
      <c r="O20" s="4">
        <v>33.705504000000005</v>
      </c>
    </row>
    <row r="21" spans="1:15" x14ac:dyDescent="0.5">
      <c r="A21" s="2" t="s">
        <v>52</v>
      </c>
      <c r="B21" s="2">
        <v>2563</v>
      </c>
      <c r="C21" s="4">
        <v>0</v>
      </c>
      <c r="D21" s="4">
        <v>0</v>
      </c>
      <c r="E21" s="4">
        <v>0</v>
      </c>
      <c r="F21" s="4">
        <v>7.4139839999999992</v>
      </c>
      <c r="G21" s="4">
        <v>3.4214400000000023</v>
      </c>
      <c r="H21" s="4">
        <v>18.013536000000002</v>
      </c>
      <c r="I21" s="4">
        <v>69.16924800000001</v>
      </c>
      <c r="J21" s="4">
        <v>16.592256000000003</v>
      </c>
      <c r="K21" s="4">
        <v>0.22982400000000003</v>
      </c>
      <c r="L21" s="4">
        <v>0.31276800000000005</v>
      </c>
      <c r="M21" s="4">
        <v>0.10195200000000003</v>
      </c>
      <c r="N21" s="4">
        <v>0</v>
      </c>
      <c r="O21" s="4">
        <v>115.25500800000003</v>
      </c>
    </row>
    <row r="22" spans="1:15" x14ac:dyDescent="0.5">
      <c r="A22" s="2" t="s">
        <v>53</v>
      </c>
      <c r="B22" s="2">
        <v>2564</v>
      </c>
      <c r="C22" s="4">
        <v>0.52444799999999991</v>
      </c>
      <c r="D22" s="4">
        <v>1.7167680000000001</v>
      </c>
      <c r="E22" s="4">
        <v>0</v>
      </c>
      <c r="F22" s="4">
        <v>14.864256000000005</v>
      </c>
      <c r="G22" s="4">
        <v>16.537824000000001</v>
      </c>
      <c r="H22" s="4">
        <v>188.375328</v>
      </c>
      <c r="I22" s="4">
        <v>91.08028800000001</v>
      </c>
      <c r="J22" s="4">
        <v>29.422656000000007</v>
      </c>
      <c r="K22" s="4">
        <v>0.73353599999999997</v>
      </c>
      <c r="L22" s="4">
        <v>5.6160000000000015E-2</v>
      </c>
      <c r="M22" s="4">
        <v>32.040576000000009</v>
      </c>
      <c r="N22" s="4">
        <v>2.878848000000001</v>
      </c>
      <c r="O22" s="4">
        <v>378.23068799999999</v>
      </c>
    </row>
    <row r="23" spans="1:15" x14ac:dyDescent="0.5">
      <c r="A23" s="2" t="s">
        <v>54</v>
      </c>
      <c r="B23" s="2">
        <v>2565</v>
      </c>
      <c r="C23" s="4">
        <v>2.2377599999999993</v>
      </c>
      <c r="D23" s="4">
        <v>13.447296000000001</v>
      </c>
      <c r="E23" s="4">
        <v>23.137056000000008</v>
      </c>
      <c r="F23" s="4">
        <v>9.8184959999999997</v>
      </c>
      <c r="G23" s="4">
        <v>29.897855999999997</v>
      </c>
      <c r="H23" s="4">
        <v>123.51311999999999</v>
      </c>
      <c r="I23" s="4">
        <v>137.49264000000002</v>
      </c>
      <c r="J23" s="4">
        <v>4.071168000000001</v>
      </c>
      <c r="K23" s="4">
        <v>4.2292800000000019</v>
      </c>
      <c r="L23" s="4">
        <v>0.25228800000000018</v>
      </c>
      <c r="M23" s="4">
        <v>5.1840000000000002E-3</v>
      </c>
      <c r="N23" s="4">
        <v>0</v>
      </c>
      <c r="O23" s="4">
        <v>348.10214399999995</v>
      </c>
    </row>
    <row r="24" spans="1:15" x14ac:dyDescent="0.5">
      <c r="A24" s="2" t="s">
        <v>55</v>
      </c>
      <c r="B24" s="2">
        <v>2566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18.995904000000003</v>
      </c>
      <c r="I24" s="4">
        <v>91.247039999999998</v>
      </c>
      <c r="J24" s="4">
        <v>32.702400000000004</v>
      </c>
      <c r="K24" s="4">
        <v>1.5552000000000003E-2</v>
      </c>
      <c r="L24" s="4">
        <v>0</v>
      </c>
      <c r="M24" s="4">
        <v>0</v>
      </c>
      <c r="N24" s="4">
        <v>0</v>
      </c>
      <c r="O24" s="4">
        <v>142.96089600000002</v>
      </c>
    </row>
    <row r="25" spans="1:15" x14ac:dyDescent="0.5">
      <c r="A25" s="2"/>
      <c r="B25" s="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5">
      <c r="A26" s="2"/>
      <c r="B26" s="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x14ac:dyDescent="0.5">
      <c r="C27" s="1" t="s">
        <v>16</v>
      </c>
      <c r="D27" s="1" t="s">
        <v>17</v>
      </c>
      <c r="E27" s="1" t="s">
        <v>18</v>
      </c>
      <c r="F27" s="1" t="s">
        <v>19</v>
      </c>
      <c r="G27" s="1" t="s">
        <v>20</v>
      </c>
      <c r="H27" s="1" t="s">
        <v>21</v>
      </c>
      <c r="I27" s="1" t="s">
        <v>22</v>
      </c>
      <c r="J27" s="1" t="s">
        <v>23</v>
      </c>
      <c r="K27" s="1" t="s">
        <v>24</v>
      </c>
      <c r="L27" s="1" t="s">
        <v>25</v>
      </c>
      <c r="M27" s="1" t="s">
        <v>26</v>
      </c>
      <c r="N27" s="1" t="s">
        <v>27</v>
      </c>
      <c r="O27" s="1" t="s">
        <v>28</v>
      </c>
    </row>
    <row r="28" spans="1:15" x14ac:dyDescent="0.5">
      <c r="A28" s="5" t="s">
        <v>44</v>
      </c>
      <c r="B28" s="6"/>
      <c r="C28" s="3">
        <f>SUM(C5:C26)/COUNT(C5:C26)</f>
        <v>0.85542171428571423</v>
      </c>
      <c r="D28" s="3">
        <f t="shared" ref="D28:O28" si="0">SUM(D5:D26)/COUNT(D5:D26)</f>
        <v>25.025652000000001</v>
      </c>
      <c r="E28" s="3">
        <f t="shared" si="0"/>
        <v>18.274656</v>
      </c>
      <c r="F28" s="3">
        <f t="shared" si="0"/>
        <v>17.33006652631579</v>
      </c>
      <c r="G28" s="3">
        <f t="shared" si="0"/>
        <v>19.2799008</v>
      </c>
      <c r="H28" s="3">
        <f t="shared" si="0"/>
        <v>79.706073600000011</v>
      </c>
      <c r="I28" s="3">
        <f t="shared" si="0"/>
        <v>97.043206736842123</v>
      </c>
      <c r="J28" s="3">
        <f t="shared" si="0"/>
        <v>17.272128000000002</v>
      </c>
      <c r="K28" s="3">
        <f t="shared" si="0"/>
        <v>2.0985543529411768</v>
      </c>
      <c r="L28" s="3">
        <f t="shared" si="0"/>
        <v>0.8966468571428573</v>
      </c>
      <c r="M28" s="3">
        <f t="shared" si="0"/>
        <v>2.8334880000000005</v>
      </c>
      <c r="N28" s="3">
        <f t="shared" si="0"/>
        <v>1.2805097142857143</v>
      </c>
      <c r="O28" s="3">
        <f t="shared" si="0"/>
        <v>265.54322879999995</v>
      </c>
    </row>
    <row r="29" spans="1:15" x14ac:dyDescent="0.5">
      <c r="A29" s="5" t="s">
        <v>45</v>
      </c>
      <c r="B29" s="6"/>
      <c r="C29" s="3">
        <f>STDEV(C5:C26)</f>
        <v>0.76854748910670412</v>
      </c>
      <c r="D29" s="3">
        <f t="shared" ref="D29:O29" si="1">STDEV(D5:D26)</f>
        <v>38.380216729661093</v>
      </c>
      <c r="E29" s="3">
        <f t="shared" si="1"/>
        <v>19.972795843487415</v>
      </c>
      <c r="F29" s="3">
        <f t="shared" si="1"/>
        <v>19.535023380388186</v>
      </c>
      <c r="G29" s="3">
        <f t="shared" si="1"/>
        <v>20.751131370973962</v>
      </c>
      <c r="H29" s="3">
        <f t="shared" si="1"/>
        <v>48.578351960759363</v>
      </c>
      <c r="I29" s="3">
        <f t="shared" si="1"/>
        <v>60.312378552927655</v>
      </c>
      <c r="J29" s="3">
        <f t="shared" si="1"/>
        <v>22.683450711070869</v>
      </c>
      <c r="K29" s="3">
        <f t="shared" si="1"/>
        <v>2.5651014112658626</v>
      </c>
      <c r="L29" s="3">
        <f t="shared" si="1"/>
        <v>1.4524720333126957</v>
      </c>
      <c r="M29" s="3">
        <f t="shared" si="1"/>
        <v>8.4549391671901564</v>
      </c>
      <c r="N29" s="3">
        <f t="shared" si="1"/>
        <v>1.7548890710179872</v>
      </c>
      <c r="O29" s="3">
        <f t="shared" si="1"/>
        <v>173.16947931223493</v>
      </c>
    </row>
    <row r="30" spans="1:15" x14ac:dyDescent="0.5">
      <c r="A30" s="5" t="s">
        <v>46</v>
      </c>
      <c r="B30" s="6"/>
      <c r="C30" s="3">
        <f>C28+C29</f>
        <v>1.6239692033924182</v>
      </c>
      <c r="D30" s="3">
        <f t="shared" ref="D30:O30" si="2">D28+D29</f>
        <v>63.405868729661094</v>
      </c>
      <c r="E30" s="3">
        <f t="shared" si="2"/>
        <v>38.247451843487411</v>
      </c>
      <c r="F30" s="3">
        <f t="shared" si="2"/>
        <v>36.865089906703972</v>
      </c>
      <c r="G30" s="3">
        <f t="shared" si="2"/>
        <v>40.031032170973958</v>
      </c>
      <c r="H30" s="3">
        <f t="shared" si="2"/>
        <v>128.28442556075936</v>
      </c>
      <c r="I30" s="3">
        <f t="shared" si="2"/>
        <v>157.35558528976978</v>
      </c>
      <c r="J30" s="3">
        <f t="shared" si="2"/>
        <v>39.955578711070871</v>
      </c>
      <c r="K30" s="3">
        <f t="shared" si="2"/>
        <v>4.6636557642070393</v>
      </c>
      <c r="L30" s="3">
        <f t="shared" si="2"/>
        <v>2.3491188904555531</v>
      </c>
      <c r="M30" s="3">
        <f t="shared" si="2"/>
        <v>11.288427167190157</v>
      </c>
      <c r="N30" s="3">
        <f t="shared" si="2"/>
        <v>3.0353987853037014</v>
      </c>
      <c r="O30" s="3">
        <f t="shared" si="2"/>
        <v>438.71270811223485</v>
      </c>
    </row>
    <row r="31" spans="1:15" x14ac:dyDescent="0.5">
      <c r="A31" s="5" t="s">
        <v>47</v>
      </c>
      <c r="B31" s="6"/>
      <c r="C31" s="3">
        <f>C28-C29</f>
        <v>8.6874225179010112E-2</v>
      </c>
      <c r="D31" s="3">
        <f t="shared" ref="D31:O31" si="3">D28-D29</f>
        <v>-13.354564729661092</v>
      </c>
      <c r="E31" s="3">
        <f t="shared" si="3"/>
        <v>-1.6981398434874144</v>
      </c>
      <c r="F31" s="3">
        <f t="shared" si="3"/>
        <v>-2.2049568540723961</v>
      </c>
      <c r="G31" s="3">
        <f t="shared" si="3"/>
        <v>-1.4712305709739617</v>
      </c>
      <c r="H31" s="3">
        <f t="shared" si="3"/>
        <v>31.127721639240647</v>
      </c>
      <c r="I31" s="3">
        <f t="shared" si="3"/>
        <v>36.730828183914468</v>
      </c>
      <c r="J31" s="3">
        <f t="shared" si="3"/>
        <v>-5.4113227110708664</v>
      </c>
      <c r="K31" s="3">
        <f t="shared" si="3"/>
        <v>-0.46654705832468579</v>
      </c>
      <c r="L31" s="3">
        <f t="shared" si="3"/>
        <v>-0.5558251761698384</v>
      </c>
      <c r="M31" s="3">
        <f t="shared" si="3"/>
        <v>-5.6214511671901555</v>
      </c>
      <c r="N31" s="3">
        <f t="shared" si="3"/>
        <v>-0.47437935673227294</v>
      </c>
      <c r="O31" s="3">
        <f t="shared" si="3"/>
        <v>92.373749487765025</v>
      </c>
    </row>
    <row r="32" spans="1:15" x14ac:dyDescent="0.5">
      <c r="A32" s="5" t="s">
        <v>48</v>
      </c>
      <c r="B32" s="6"/>
      <c r="C32" s="3">
        <f>MAX(C5:C26)</f>
        <v>2.5678079999999999</v>
      </c>
      <c r="D32" s="3">
        <f t="shared" ref="D32:O32" si="4">MAX(D5:D26)</f>
        <v>129.40559999999999</v>
      </c>
      <c r="E32" s="3">
        <f t="shared" si="4"/>
        <v>64.869119999999995</v>
      </c>
      <c r="F32" s="3">
        <f t="shared" si="4"/>
        <v>81.328319999999991</v>
      </c>
      <c r="G32" s="3">
        <f t="shared" si="4"/>
        <v>70.729632000000009</v>
      </c>
      <c r="H32" s="3">
        <f t="shared" si="4"/>
        <v>188.375328</v>
      </c>
      <c r="I32" s="3">
        <f t="shared" si="4"/>
        <v>219.31776000000005</v>
      </c>
      <c r="J32" s="3">
        <f t="shared" si="4"/>
        <v>96.173568000000017</v>
      </c>
      <c r="K32" s="3">
        <f t="shared" si="4"/>
        <v>8.3808000000000025</v>
      </c>
      <c r="L32" s="3">
        <f t="shared" si="4"/>
        <v>5.1408000000000005</v>
      </c>
      <c r="M32" s="3">
        <f t="shared" si="4"/>
        <v>32.040576000000009</v>
      </c>
      <c r="N32" s="3">
        <f t="shared" si="4"/>
        <v>5.7887999999999993</v>
      </c>
      <c r="O32" s="3">
        <f t="shared" si="4"/>
        <v>598.31222400000001</v>
      </c>
    </row>
    <row r="33" spans="1:15" x14ac:dyDescent="0.5">
      <c r="A33" s="5" t="s">
        <v>49</v>
      </c>
      <c r="B33" s="6"/>
      <c r="C33" s="3">
        <f>MIN(C5:C26)</f>
        <v>0</v>
      </c>
      <c r="D33" s="3">
        <f t="shared" ref="D33:O33" si="5">MIN(D5:D26)</f>
        <v>0</v>
      </c>
      <c r="E33" s="3">
        <f t="shared" si="5"/>
        <v>0</v>
      </c>
      <c r="F33" s="3">
        <f t="shared" si="5"/>
        <v>0</v>
      </c>
      <c r="G33" s="3">
        <f t="shared" si="5"/>
        <v>0</v>
      </c>
      <c r="H33" s="3">
        <f t="shared" si="5"/>
        <v>15.470784000000002</v>
      </c>
      <c r="I33" s="3">
        <f t="shared" si="5"/>
        <v>3.3333120000000003</v>
      </c>
      <c r="J33" s="3">
        <f t="shared" si="5"/>
        <v>0.26956799999999992</v>
      </c>
      <c r="K33" s="3">
        <f t="shared" si="5"/>
        <v>0</v>
      </c>
      <c r="L33" s="3">
        <f t="shared" si="5"/>
        <v>0</v>
      </c>
      <c r="M33" s="3">
        <f t="shared" si="5"/>
        <v>0</v>
      </c>
      <c r="N33" s="3">
        <f t="shared" si="5"/>
        <v>0</v>
      </c>
      <c r="O33" s="3">
        <f t="shared" si="5"/>
        <v>22.489056000000001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Paradorn Phawking</cp:lastModifiedBy>
  <dcterms:created xsi:type="dcterms:W3CDTF">2018-05-22T07:06:04Z</dcterms:created>
  <dcterms:modified xsi:type="dcterms:W3CDTF">2024-04-22T06:59:25Z</dcterms:modified>
</cp:coreProperties>
</file>